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71A9B3FA-7745-48FB-A74B-6FBFEDF7692E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19416" windowHeight="1029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4" i="1"/>
  <c r="F16" i="1"/>
  <c r="G31" i="1"/>
  <c r="G26" i="1"/>
  <c r="G17" i="1"/>
  <c r="G30" i="1"/>
  <c r="G28" i="1"/>
  <c r="G27" i="1"/>
  <c r="G29" i="1"/>
  <c r="G15" i="1"/>
  <c r="G14" i="1"/>
  <c r="G12" i="1"/>
  <c r="C20" i="1"/>
  <c r="F20" i="1"/>
  <c r="G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1" i="1"/>
  <c r="E10" i="1"/>
  <c r="E9" i="1"/>
  <c r="G38" i="1" l="1"/>
  <c r="F38" i="1"/>
  <c r="C38" i="1"/>
  <c r="E12" i="1"/>
  <c r="D20" i="1"/>
  <c r="E20" i="1" s="1"/>
  <c r="D38" i="1" l="1"/>
  <c r="E38" i="1" s="1"/>
</calcChain>
</file>

<file path=xl/sharedStrings.xml><?xml version="1.0" encoding="utf-8"?>
<sst xmlns="http://schemas.openxmlformats.org/spreadsheetml/2006/main" count="52" uniqueCount="43">
  <si>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</si>
  <si>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</si>
  <si>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</si>
  <si>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</si>
  <si>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</si>
  <si>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</si>
  <si>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</si>
  <si>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</si>
  <si>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</si>
  <si>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</si>
  <si>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</si>
  <si>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</si>
  <si>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</si>
  <si>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</si>
  <si>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</si>
  <si>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</si>
  <si>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</si>
  <si>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</si>
  <si>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</si>
  <si>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</si>
  <si>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</si>
  <si>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</si>
  <si>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</si>
  <si>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</si>
  <si>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</si>
  <si>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</si>
  <si>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</si>
  <si>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</si>
  <si>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</si>
  <si>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</si>
  <si>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</si>
  <si>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</si>
  <si>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</si>
  <si>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</si>
  <si>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</si>
  <si>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</si>
  <si>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</si>
  <si>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</si>
  <si>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FONDO AUXILIAR PARA LA ADMINISTRACIÓN DE JUSTICIA</t>
  </si>
  <si>
    <t>Del 01 de enero al 31 de diciembre de 2024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</si>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</sst>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28" zoomScale="80" zoomScaleNormal="80" workbookViewId="0">
      <selection activeCell="D44" sqref="D44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4922599</v>
      </c>
      <c r="D12" s="27">
        <v>410805.19</v>
      </c>
      <c r="E12" s="21">
        <f t="shared" si="0"/>
        <v>5333404.1900000004</v>
      </c>
      <c r="F12" s="27">
        <v>5333404.1900000004</v>
      </c>
      <c r="G12" s="20">
        <f>+F12</f>
        <v>5333404.1900000004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772615.94</v>
      </c>
      <c r="D14" s="27">
        <v>2082619.79</v>
      </c>
      <c r="E14" s="21">
        <f t="shared" si="0"/>
        <v>2855235.73</v>
      </c>
      <c r="F14" s="27">
        <f>+E14</f>
        <v>2855235.73</v>
      </c>
      <c r="G14" s="20">
        <f>+F14</f>
        <v>2855235.73</v>
      </c>
    </row>
    <row r="15" spans="2:7" ht="24" customHeight="1" x14ac:dyDescent="0.2">
      <c r="B15" s="14" t="s">
        <v>27</v>
      </c>
      <c r="C15" s="19">
        <v>69542707.340000004</v>
      </c>
      <c r="D15" s="27">
        <v>692076.28</v>
      </c>
      <c r="E15" s="21">
        <f t="shared" si="0"/>
        <v>70234783.620000005</v>
      </c>
      <c r="F15" s="27">
        <v>70234783.620000005</v>
      </c>
      <c r="G15" s="20">
        <f>+F15</f>
        <v>70234783.620000005</v>
      </c>
    </row>
    <row r="16" spans="2:7" ht="36" customHeight="1" x14ac:dyDescent="0.2">
      <c r="B16" s="14" t="s">
        <v>28</v>
      </c>
      <c r="C16" s="19">
        <v>0</v>
      </c>
      <c r="D16" s="27">
        <v>41075512.390000001</v>
      </c>
      <c r="E16" s="21">
        <f t="shared" si="0"/>
        <v>41075512.390000001</v>
      </c>
      <c r="F16" s="27">
        <f>+E16</f>
        <v>41075512.390000001</v>
      </c>
      <c r="G16" s="20">
        <f>+F16</f>
        <v>41075512.390000001</v>
      </c>
    </row>
    <row r="17" spans="2:7" ht="24" customHeight="1" x14ac:dyDescent="0.2">
      <c r="B17" s="14" t="s">
        <v>29</v>
      </c>
      <c r="C17" s="19">
        <v>59100587</v>
      </c>
      <c r="D17" s="27">
        <v>0</v>
      </c>
      <c r="E17" s="21">
        <f t="shared" si="0"/>
        <v>59100587</v>
      </c>
      <c r="F17" s="27">
        <v>59100587</v>
      </c>
      <c r="G17" s="20">
        <f>+F17</f>
        <v>59100587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134338509.28</v>
      </c>
      <c r="D20" s="28">
        <f>SUM(D9:D18)</f>
        <v>44261013.649999999</v>
      </c>
      <c r="E20" s="22">
        <f>C20+D20</f>
        <v>178599522.93000001</v>
      </c>
      <c r="F20" s="28">
        <f>SUM(F9:F18)</f>
        <v>178599522.93000001</v>
      </c>
      <c r="G20" s="22">
        <f>SUM(G9:G18)</f>
        <v>178599522.93000001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7360080</v>
      </c>
      <c r="D26" s="20">
        <v>0</v>
      </c>
      <c r="E26" s="21">
        <f t="shared" ref="E26:E34" si="1">C26+D26</f>
        <v>7360080</v>
      </c>
      <c r="F26" s="20">
        <v>5531750</v>
      </c>
      <c r="G26" s="38">
        <f t="shared" ref="G26:G31" si="2">+F26</f>
        <v>5531750</v>
      </c>
    </row>
    <row r="27" spans="2:7" ht="12" customHeight="1" x14ac:dyDescent="0.2">
      <c r="B27" s="32" t="s">
        <v>12</v>
      </c>
      <c r="C27" s="20">
        <v>390000</v>
      </c>
      <c r="D27" s="20">
        <v>0</v>
      </c>
      <c r="E27" s="21">
        <f t="shared" si="1"/>
        <v>390000</v>
      </c>
      <c r="F27" s="20">
        <v>290537.08</v>
      </c>
      <c r="G27" s="38">
        <f t="shared" si="2"/>
        <v>290537.08</v>
      </c>
    </row>
    <row r="28" spans="2:7" x14ac:dyDescent="0.2">
      <c r="B28" s="32" t="s">
        <v>13</v>
      </c>
      <c r="C28" s="20">
        <v>15373092.84</v>
      </c>
      <c r="D28" s="20">
        <v>0</v>
      </c>
      <c r="E28" s="21">
        <f t="shared" si="1"/>
        <v>15373092.84</v>
      </c>
      <c r="F28" s="20">
        <v>1711430.62</v>
      </c>
      <c r="G28" s="38">
        <f t="shared" si="2"/>
        <v>1711430.62</v>
      </c>
    </row>
    <row r="29" spans="2:7" x14ac:dyDescent="0.2">
      <c r="B29" s="32" t="s">
        <v>14</v>
      </c>
      <c r="C29" s="20">
        <v>1303200</v>
      </c>
      <c r="D29" s="20">
        <v>0</v>
      </c>
      <c r="E29" s="21">
        <f t="shared" si="1"/>
        <v>1303200</v>
      </c>
      <c r="F29" s="20">
        <v>925200</v>
      </c>
      <c r="G29" s="38">
        <f t="shared" si="2"/>
        <v>925200</v>
      </c>
    </row>
    <row r="30" spans="2:7" x14ac:dyDescent="0.2">
      <c r="B30" s="32" t="s">
        <v>15</v>
      </c>
      <c r="C30" s="20">
        <v>21487665.960000001</v>
      </c>
      <c r="D30" s="20">
        <v>0</v>
      </c>
      <c r="E30" s="21">
        <f t="shared" si="1"/>
        <v>21487665.960000001</v>
      </c>
      <c r="F30" s="20">
        <v>6849685.4000000004</v>
      </c>
      <c r="G30" s="38">
        <f t="shared" si="2"/>
        <v>6849685.4000000004</v>
      </c>
    </row>
    <row r="31" spans="2:7" x14ac:dyDescent="0.2">
      <c r="B31" s="32" t="s">
        <v>16</v>
      </c>
      <c r="C31" s="20">
        <v>16600000</v>
      </c>
      <c r="D31" s="20">
        <v>41075512.390000001</v>
      </c>
      <c r="E31" s="21">
        <f t="shared" si="1"/>
        <v>57675512.390000001</v>
      </c>
      <c r="F31" s="20">
        <v>16741843.98</v>
      </c>
      <c r="G31" s="38">
        <f t="shared" si="2"/>
        <v>16741843.98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62514038.799999997</v>
      </c>
      <c r="D36" s="22">
        <f>SUM(D26:D34)</f>
        <v>41075512.390000001</v>
      </c>
      <c r="E36" s="22">
        <f>SUM(E26:E34)</f>
        <v>103589551.19</v>
      </c>
      <c r="F36" s="22">
        <f>SUM(F26:F34)</f>
        <v>32050447.079999998</v>
      </c>
      <c r="G36" s="39">
        <f>SUM(G26:G34)</f>
        <v>32050447.079999998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71824470.480000004</v>
      </c>
      <c r="D38" s="8">
        <f>D20-D36</f>
        <v>3185501.2599999979</v>
      </c>
      <c r="E38" s="8">
        <f>D38+C38</f>
        <v>75009971.74000001</v>
      </c>
      <c r="F38" s="8">
        <f>F20-F36</f>
        <v>146549075.85000002</v>
      </c>
      <c r="G38" s="9">
        <f>G20-G36</f>
        <v>146549075.85000002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>
      <c r="B43" s="10" t="s">
        <v>40</v>
      </c>
    </row>
    <row r="44" spans="2:7" s="10" customFormat="1" x14ac:dyDescent="0.2">
      <c r="B44" s="10" t="s">
        <v>41</v>
      </c>
    </row>
    <row r="45" spans="2:7" s="10" customFormat="1" x14ac:dyDescent="0.2">
      <c r="B45" s="10" t="s">
        <v>42</v>
      </c>
    </row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0866141732283472" right="0.70866141732283472" top="0.74803149606299213" bottom="0.74803149606299213" header="0.31496062992125984" footer="0.31496062992125984"/>
  <pageSetup scale="7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2025-01-23T18:01:51Z</cp:lastPrinted>
  <dcterms:created xsi:type="dcterms:W3CDTF">2019-12-11T17:18:27Z</dcterms:created>
  <dcterms:modified xsi:type="dcterms:W3CDTF">2025-01-24T16:11:53Z</dcterms:modified>
</cp:coreProperties>
</file>